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48" activeTab="0"/>
  </bookViews>
  <sheets>
    <sheet name="Arkusz1" sheetId="1" r:id="rId1"/>
  </sheets>
  <definedNames>
    <definedName name="_xlnm.Print_Area" localSheetId="0">'Arkusz1'!$A$1:$G$22</definedName>
  </definedNames>
  <calcPr fullCalcOnLoad="1"/>
</workbook>
</file>

<file path=xl/sharedStrings.xml><?xml version="1.0" encoding="utf-8"?>
<sst xmlns="http://schemas.openxmlformats.org/spreadsheetml/2006/main" count="129" uniqueCount="41">
  <si>
    <t>Q1 2014</t>
  </si>
  <si>
    <t>Q2 2014</t>
  </si>
  <si>
    <t>Q3 2014</t>
  </si>
  <si>
    <t>Q4 2014</t>
  </si>
  <si>
    <t>Q1 2015</t>
  </si>
  <si>
    <t>Q2 2015</t>
  </si>
  <si>
    <t>Q3 2015</t>
  </si>
  <si>
    <t>Q4 2015</t>
  </si>
  <si>
    <t>Q1 2016</t>
  </si>
  <si>
    <t>Q2 2016</t>
  </si>
  <si>
    <t>Q3 2016</t>
  </si>
  <si>
    <t>Q4 2016</t>
  </si>
  <si>
    <t>Q1 2017</t>
  </si>
  <si>
    <t>Q2 2017</t>
  </si>
  <si>
    <t>Q3 2017</t>
  </si>
  <si>
    <t>Q4 2017</t>
  </si>
  <si>
    <t>TELECOMMUNICATIONS SERVICES</t>
  </si>
  <si>
    <t>DATA CENTER SERVICES</t>
  </si>
  <si>
    <t>Fixed assets</t>
  </si>
  <si>
    <t>Sales revenue</t>
  </si>
  <si>
    <t xml:space="preserve">Cost of sales </t>
  </si>
  <si>
    <t>Segment margin**</t>
  </si>
  <si>
    <t>Sales margin*</t>
  </si>
  <si>
    <t>Q1 2018</t>
  </si>
  <si>
    <t>Q2 2018</t>
  </si>
  <si>
    <t>*) Sales margin = sales revenue less variable selling costs</t>
  </si>
  <si>
    <t>Data in PLN thousand</t>
  </si>
  <si>
    <t>n/a</t>
  </si>
  <si>
    <t>Remuneration costs of staff employed in the departments responsible for the provision of services</t>
  </si>
  <si>
    <t>The division into operating segments presented in the tables above for the periods from the beginning of 2017 - according to the methodology adopted and described for the first time in the report for the first quarter of 2018.</t>
  </si>
  <si>
    <t xml:space="preserve">  Including sales related to data center services</t>
  </si>
  <si>
    <t>**) Segment margin = difference in margin on sales in a given segment and the remuneration costs of employees of departments responsible for the provision of services assigned to the segment</t>
  </si>
  <si>
    <t>Q3 2018</t>
  </si>
  <si>
    <t>Q4 2018</t>
  </si>
  <si>
    <t>Q1 2019</t>
  </si>
  <si>
    <t>Q2 2019</t>
  </si>
  <si>
    <t>In order to maintain comparability of data concerning 2019 with data for the periods ended before 1 January 2019, as well as consistency of data presented in periodic reports with management reports used by the Management Board of the Company, data concerning the operating segments for the periods from 1 January 2019 were presented after eliminating the impact of IFRS 16 on the revenues and costs of the Issuer.</t>
  </si>
  <si>
    <t>Q3 2019</t>
  </si>
  <si>
    <t>Q4 2019</t>
  </si>
  <si>
    <t>bd.</t>
  </si>
  <si>
    <t>Basic financial parameters of major operating segments of ATM S.A.
(2014-2019)</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</si>
</sst>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8">
    <font>
      <sz val="10"/>
      <color theme="1"/>
      <name val="Czcionka tekstu podstawowego"/>
      <family val="2"/>
    </font>
    <font>
      <sz val="10"/>
      <color indexed="8"/>
      <name val="Czcionka tekstu podstawowego"/>
      <family val="2"/>
    </font>
    <font>
      <b/>
      <sz val="12"/>
      <name val="Czcionka tekstu podstawowego"/>
      <family val="0"/>
    </font>
    <font>
      <sz val="10"/>
      <name val="Czcionka tekstu podstawowego"/>
      <family val="2"/>
    </font>
    <font>
      <sz val="9"/>
      <name val="Czcionka tekstu podstawowego"/>
      <family val="0"/>
    </font>
    <font>
      <i/>
      <sz val="9"/>
      <name val="Czcionka tekstu podstawowego"/>
      <family val="0"/>
    </font>
    <font>
      <sz val="10"/>
      <color indexed="9"/>
      <name val="Czcionka tekstu podstawowego"/>
      <family val="2"/>
    </font>
    <font>
      <sz val="10"/>
      <color indexed="62"/>
      <name val="Czcionka tekstu podstawowego"/>
      <family val="2"/>
    </font>
    <font>
      <b/>
      <sz val="10"/>
      <color indexed="63"/>
      <name val="Czcionka tekstu podstawowego"/>
      <family val="2"/>
    </font>
    <font>
      <sz val="10"/>
      <color indexed="17"/>
      <name val="Czcionka tekstu podstawowego"/>
      <family val="2"/>
    </font>
    <font>
      <sz val="10"/>
      <color indexed="52"/>
      <name val="Czcionka tekstu podstawowego"/>
      <family val="2"/>
    </font>
    <font>
      <b/>
      <sz val="10"/>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color indexed="60"/>
      <name val="Czcionka tekstu podstawowego"/>
      <family val="2"/>
    </font>
    <font>
      <b/>
      <sz val="10"/>
      <color indexed="52"/>
      <name val="Czcionka tekstu podstawowego"/>
      <family val="2"/>
    </font>
    <font>
      <b/>
      <sz val="10"/>
      <color indexed="8"/>
      <name val="Czcionka tekstu podstawowego"/>
      <family val="2"/>
    </font>
    <font>
      <i/>
      <sz val="10"/>
      <color indexed="23"/>
      <name val="Czcionka tekstu podstawowego"/>
      <family val="2"/>
    </font>
    <font>
      <sz val="10"/>
      <color indexed="10"/>
      <name val="Czcionka tekstu podstawowego"/>
      <family val="2"/>
    </font>
    <font>
      <b/>
      <sz val="18"/>
      <color indexed="56"/>
      <name val="Cambria"/>
      <family val="2"/>
    </font>
    <font>
      <sz val="10"/>
      <color indexed="20"/>
      <name val="Czcionka tekstu podstawowego"/>
      <family val="2"/>
    </font>
    <font>
      <sz val="9"/>
      <color indexed="8"/>
      <name val="Czcionka tekstu podstawowego"/>
      <family val="0"/>
    </font>
    <font>
      <b/>
      <sz val="9"/>
      <color indexed="9"/>
      <name val="Czcionka tekstu podstawowego"/>
      <family val="0"/>
    </font>
    <font>
      <b/>
      <sz val="9"/>
      <color indexed="8"/>
      <name val="Czcionka tekstu podstawowego"/>
      <family val="0"/>
    </font>
    <font>
      <i/>
      <sz val="9"/>
      <color indexed="8"/>
      <name val="Czcionka tekstu podstawowego"/>
      <family val="0"/>
    </font>
    <font>
      <b/>
      <i/>
      <sz val="9"/>
      <color indexed="8"/>
      <name val="Czcionka tekstu podstawowego"/>
      <family val="0"/>
    </font>
    <font>
      <sz val="10"/>
      <color theme="0"/>
      <name val="Czcionka tekstu podstawowego"/>
      <family val="2"/>
    </font>
    <font>
      <sz val="10"/>
      <color rgb="FF3F3F76"/>
      <name val="Czcionka tekstu podstawowego"/>
      <family val="2"/>
    </font>
    <font>
      <b/>
      <sz val="10"/>
      <color rgb="FF3F3F3F"/>
      <name val="Czcionka tekstu podstawowego"/>
      <family val="2"/>
    </font>
    <font>
      <sz val="10"/>
      <color rgb="FF006100"/>
      <name val="Czcionka tekstu podstawowego"/>
      <family val="2"/>
    </font>
    <font>
      <sz val="10"/>
      <color rgb="FFFA7D00"/>
      <name val="Czcionka tekstu podstawowego"/>
      <family val="2"/>
    </font>
    <font>
      <b/>
      <sz val="10"/>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0"/>
      <color rgb="FF9C6500"/>
      <name val="Czcionka tekstu podstawowego"/>
      <family val="2"/>
    </font>
    <font>
      <b/>
      <sz val="10"/>
      <color rgb="FFFA7D00"/>
      <name val="Czcionka tekstu podstawowego"/>
      <family val="2"/>
    </font>
    <font>
      <b/>
      <sz val="10"/>
      <color theme="1"/>
      <name val="Czcionka tekstu podstawowego"/>
      <family val="2"/>
    </font>
    <font>
      <i/>
      <sz val="10"/>
      <color rgb="FF7F7F7F"/>
      <name val="Czcionka tekstu podstawowego"/>
      <family val="2"/>
    </font>
    <font>
      <sz val="10"/>
      <color rgb="FFFF0000"/>
      <name val="Czcionka tekstu podstawowego"/>
      <family val="2"/>
    </font>
    <font>
      <b/>
      <sz val="18"/>
      <color theme="3"/>
      <name val="Cambria"/>
      <family val="2"/>
    </font>
    <font>
      <sz val="10"/>
      <color rgb="FF9C0006"/>
      <name val="Czcionka tekstu podstawowego"/>
      <family val="2"/>
    </font>
    <font>
      <sz val="9"/>
      <color theme="1"/>
      <name val="Czcionka tekstu podstawowego"/>
      <family val="0"/>
    </font>
    <font>
      <b/>
      <sz val="9"/>
      <color theme="0"/>
      <name val="Czcionka tekstu podstawowego"/>
      <family val="0"/>
    </font>
    <font>
      <b/>
      <sz val="9"/>
      <color theme="1"/>
      <name val="Czcionka tekstu podstawowego"/>
      <family val="0"/>
    </font>
    <font>
      <i/>
      <sz val="9"/>
      <color theme="1"/>
      <name val="Czcionka tekstu podstawowego"/>
      <family val="0"/>
    </font>
    <font>
      <b/>
      <i/>
      <sz val="9"/>
      <color theme="1"/>
      <name val="Czcionka tekstu podstawoweg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9" tint="-0.24997000396251678"/>
        <bgColor indexed="64"/>
      </patternFill>
    </fill>
    <fill>
      <patternFill patternType="solid">
        <fgColor rgb="FF00206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65">
    <xf numFmtId="0" fontId="0" fillId="0" borderId="0" xfId="0" applyAlignment="1">
      <alignment/>
    </xf>
    <xf numFmtId="0" fontId="43" fillId="0" borderId="0" xfId="0" applyFont="1" applyAlignment="1">
      <alignment horizontal="center" vertical="center"/>
    </xf>
    <xf numFmtId="0" fontId="0" fillId="0" borderId="0" xfId="0" applyAlignment="1">
      <alignment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3" fontId="0" fillId="0" borderId="0" xfId="0" applyNumberFormat="1" applyAlignment="1">
      <alignment/>
    </xf>
    <xf numFmtId="0" fontId="45" fillId="0" borderId="0" xfId="0" applyFont="1" applyBorder="1" applyAlignment="1">
      <alignment vertical="center"/>
    </xf>
    <xf numFmtId="3" fontId="0" fillId="0" borderId="0" xfId="0" applyNumberFormat="1" applyBorder="1" applyAlignment="1">
      <alignment vertical="center"/>
    </xf>
    <xf numFmtId="3" fontId="3" fillId="0" borderId="0" xfId="0" applyNumberFormat="1" applyFont="1" applyBorder="1" applyAlignment="1">
      <alignment vertical="center"/>
    </xf>
    <xf numFmtId="3" fontId="43" fillId="0" borderId="10" xfId="0" applyNumberFormat="1" applyFont="1" applyBorder="1" applyAlignment="1">
      <alignment vertical="center"/>
    </xf>
    <xf numFmtId="3" fontId="43" fillId="0" borderId="11" xfId="0" applyNumberFormat="1" applyFont="1" applyBorder="1" applyAlignment="1">
      <alignment vertical="center"/>
    </xf>
    <xf numFmtId="3" fontId="4" fillId="0" borderId="12" xfId="0" applyNumberFormat="1" applyFont="1" applyBorder="1" applyAlignment="1">
      <alignment vertical="center"/>
    </xf>
    <xf numFmtId="3" fontId="46" fillId="0" borderId="10" xfId="0" applyNumberFormat="1" applyFont="1" applyBorder="1" applyAlignment="1">
      <alignment vertical="center"/>
    </xf>
    <xf numFmtId="3" fontId="46" fillId="0" borderId="11" xfId="0" applyNumberFormat="1" applyFont="1" applyBorder="1" applyAlignment="1">
      <alignment vertical="center"/>
    </xf>
    <xf numFmtId="3" fontId="5" fillId="0" borderId="12" xfId="0" applyNumberFormat="1" applyFont="1" applyBorder="1" applyAlignment="1">
      <alignment vertical="center"/>
    </xf>
    <xf numFmtId="3" fontId="43" fillId="0" borderId="0" xfId="0" applyNumberFormat="1" applyFont="1" applyBorder="1" applyAlignment="1">
      <alignment vertical="center"/>
    </xf>
    <xf numFmtId="3" fontId="4" fillId="0" borderId="0" xfId="0" applyNumberFormat="1" applyFont="1" applyBorder="1" applyAlignment="1">
      <alignment vertical="center"/>
    </xf>
    <xf numFmtId="0" fontId="44" fillId="33" borderId="13" xfId="0" applyFont="1" applyFill="1" applyBorder="1" applyAlignment="1">
      <alignment horizontal="center" vertical="center"/>
    </xf>
    <xf numFmtId="3" fontId="43" fillId="0" borderId="13" xfId="0" applyNumberFormat="1" applyFont="1" applyBorder="1" applyAlignment="1">
      <alignment vertical="center"/>
    </xf>
    <xf numFmtId="3" fontId="46" fillId="0" borderId="13" xfId="0" applyNumberFormat="1" applyFont="1" applyBorder="1" applyAlignment="1">
      <alignment vertical="center"/>
    </xf>
    <xf numFmtId="0" fontId="44" fillId="33" borderId="14" xfId="0" applyFont="1" applyFill="1" applyBorder="1" applyAlignment="1">
      <alignment horizontal="center" vertical="center"/>
    </xf>
    <xf numFmtId="0" fontId="45" fillId="0" borderId="14" xfId="0" applyFont="1" applyBorder="1" applyAlignment="1">
      <alignment vertical="center"/>
    </xf>
    <xf numFmtId="0" fontId="44" fillId="34" borderId="14" xfId="0" applyFont="1" applyFill="1" applyBorder="1" applyAlignment="1">
      <alignment horizontal="center" vertical="center"/>
    </xf>
    <xf numFmtId="0" fontId="44" fillId="34" borderId="13" xfId="0"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11" xfId="0" applyFont="1" applyFill="1" applyBorder="1" applyAlignment="1">
      <alignment horizontal="center" vertical="center"/>
    </xf>
    <xf numFmtId="3" fontId="4" fillId="0" borderId="10" xfId="0" applyNumberFormat="1" applyFont="1" applyBorder="1" applyAlignment="1">
      <alignment vertical="center"/>
    </xf>
    <xf numFmtId="3" fontId="5" fillId="0" borderId="10" xfId="42" applyNumberFormat="1" applyFont="1" applyBorder="1" applyAlignment="1">
      <alignment vertical="center"/>
    </xf>
    <xf numFmtId="3" fontId="4" fillId="0" borderId="15" xfId="0" applyNumberFormat="1" applyFont="1" applyBorder="1" applyAlignment="1">
      <alignment vertical="center"/>
    </xf>
    <xf numFmtId="3" fontId="5" fillId="0" borderId="15" xfId="0" applyNumberFormat="1" applyFont="1" applyBorder="1" applyAlignment="1">
      <alignment vertical="center"/>
    </xf>
    <xf numFmtId="49" fontId="47" fillId="0" borderId="14" xfId="0" applyNumberFormat="1" applyFont="1" applyBorder="1" applyAlignment="1">
      <alignment horizontal="left" vertical="center"/>
    </xf>
    <xf numFmtId="3" fontId="4" fillId="0" borderId="15" xfId="42" applyNumberFormat="1" applyFont="1" applyBorder="1" applyAlignment="1">
      <alignment vertical="center"/>
    </xf>
    <xf numFmtId="3" fontId="4" fillId="0" borderId="10" xfId="42" applyNumberFormat="1" applyFont="1" applyBorder="1" applyAlignment="1">
      <alignment vertical="center"/>
    </xf>
    <xf numFmtId="3" fontId="4" fillId="0" borderId="12" xfId="42" applyNumberFormat="1" applyFont="1" applyBorder="1" applyAlignment="1">
      <alignment vertical="center"/>
    </xf>
    <xf numFmtId="3" fontId="0" fillId="0" borderId="0" xfId="0" applyNumberFormat="1" applyAlignment="1">
      <alignment vertical="center"/>
    </xf>
    <xf numFmtId="3" fontId="4" fillId="0" borderId="11" xfId="0" applyNumberFormat="1" applyFont="1" applyBorder="1" applyAlignment="1">
      <alignment vertical="center"/>
    </xf>
    <xf numFmtId="3" fontId="5" fillId="0" borderId="11" xfId="0" applyNumberFormat="1" applyFont="1" applyBorder="1" applyAlignment="1">
      <alignment vertical="center"/>
    </xf>
    <xf numFmtId="0" fontId="44" fillId="34" borderId="12" xfId="0" applyFont="1" applyFill="1" applyBorder="1" applyAlignment="1">
      <alignment horizontal="center" vertical="center"/>
    </xf>
    <xf numFmtId="3" fontId="4" fillId="0" borderId="16" xfId="0" applyNumberFormat="1" applyFont="1" applyBorder="1" applyAlignment="1">
      <alignment vertical="center"/>
    </xf>
    <xf numFmtId="3" fontId="4" fillId="0" borderId="12" xfId="0" applyNumberFormat="1" applyFont="1" applyBorder="1" applyAlignment="1">
      <alignment horizontal="right" vertical="center"/>
    </xf>
    <xf numFmtId="0" fontId="43" fillId="0" borderId="0" xfId="0" applyFont="1" applyFill="1" applyBorder="1" applyAlignment="1">
      <alignment horizontal="left" vertical="center"/>
    </xf>
    <xf numFmtId="0" fontId="45" fillId="0" borderId="14" xfId="0" applyFont="1" applyBorder="1" applyAlignment="1">
      <alignment vertical="center" wrapText="1"/>
    </xf>
    <xf numFmtId="0" fontId="43" fillId="0" borderId="0" xfId="0" applyFont="1" applyFill="1" applyBorder="1" applyAlignment="1">
      <alignment vertical="center"/>
    </xf>
    <xf numFmtId="3" fontId="43" fillId="0" borderId="13" xfId="0" applyNumberFormat="1" applyFont="1" applyBorder="1" applyAlignment="1">
      <alignment horizontal="right" vertical="center"/>
    </xf>
    <xf numFmtId="3" fontId="4" fillId="0" borderId="10" xfId="0" applyNumberFormat="1" applyFont="1" applyBorder="1" applyAlignment="1">
      <alignment horizontal="right" vertical="center"/>
    </xf>
    <xf numFmtId="0" fontId="0" fillId="0" borderId="0" xfId="0" applyFont="1" applyAlignment="1">
      <alignment vertical="center"/>
    </xf>
    <xf numFmtId="3" fontId="4" fillId="0" borderId="15" xfId="0" applyNumberFormat="1" applyFont="1" applyBorder="1" applyAlignment="1" quotePrefix="1">
      <alignment vertical="center"/>
    </xf>
    <xf numFmtId="3" fontId="4" fillId="0" borderId="10" xfId="0" applyNumberFormat="1" applyFont="1" applyBorder="1" applyAlignment="1" quotePrefix="1">
      <alignment vertical="center"/>
    </xf>
    <xf numFmtId="3" fontId="4" fillId="0" borderId="14" xfId="0" applyNumberFormat="1" applyFont="1" applyBorder="1" applyAlignment="1">
      <alignment vertical="center"/>
    </xf>
    <xf numFmtId="3" fontId="5" fillId="0" borderId="14" xfId="42" applyNumberFormat="1" applyFont="1" applyBorder="1" applyAlignment="1">
      <alignment vertical="center"/>
    </xf>
    <xf numFmtId="3" fontId="4" fillId="0" borderId="13" xfId="0" applyNumberFormat="1" applyFont="1" applyBorder="1" applyAlignment="1">
      <alignment vertical="center"/>
    </xf>
    <xf numFmtId="3" fontId="43" fillId="0" borderId="14" xfId="0" applyNumberFormat="1" applyFont="1" applyBorder="1" applyAlignment="1">
      <alignment vertical="center"/>
    </xf>
    <xf numFmtId="3" fontId="43" fillId="0" borderId="14" xfId="0" applyNumberFormat="1" applyFont="1" applyBorder="1" applyAlignment="1">
      <alignment horizontal="right" vertical="center"/>
    </xf>
    <xf numFmtId="3" fontId="46" fillId="0" borderId="13" xfId="0" applyNumberFormat="1" applyFont="1" applyBorder="1" applyAlignment="1">
      <alignment horizontal="right" vertical="center"/>
    </xf>
    <xf numFmtId="3" fontId="4" fillId="0" borderId="10" xfId="44" applyNumberFormat="1" applyFont="1" applyBorder="1" applyAlignment="1">
      <alignment vertical="center"/>
    </xf>
    <xf numFmtId="3" fontId="4" fillId="0" borderId="10" xfId="44" applyNumberFormat="1" applyFont="1" applyBorder="1" applyAlignment="1">
      <alignment horizontal="right" vertical="center"/>
    </xf>
    <xf numFmtId="3" fontId="4" fillId="0" borderId="16" xfId="0" applyNumberFormat="1" applyFont="1" applyBorder="1" applyAlignment="1">
      <alignment horizontal="right" vertical="center"/>
    </xf>
    <xf numFmtId="3" fontId="46" fillId="0" borderId="14" xfId="0" applyNumberFormat="1" applyFont="1" applyBorder="1" applyAlignment="1">
      <alignment horizontal="right" vertical="center"/>
    </xf>
    <xf numFmtId="3" fontId="4" fillId="0" borderId="14" xfId="0" applyNumberFormat="1" applyFont="1" applyBorder="1" applyAlignment="1" quotePrefix="1">
      <alignment vertical="center"/>
    </xf>
    <xf numFmtId="3" fontId="4" fillId="0" borderId="15" xfId="0" applyNumberFormat="1" applyFont="1" applyBorder="1" applyAlignment="1">
      <alignment horizontal="right" vertical="center"/>
    </xf>
    <xf numFmtId="0" fontId="43" fillId="0" borderId="0" xfId="0" applyFont="1" applyAlignment="1">
      <alignment horizontal="left" vertical="center"/>
    </xf>
    <xf numFmtId="0" fontId="2" fillId="0" borderId="17" xfId="0" applyFont="1" applyBorder="1" applyAlignment="1">
      <alignment horizontal="center" vertical="center" wrapText="1"/>
    </xf>
    <xf numFmtId="0" fontId="43" fillId="0" borderId="0" xfId="0" applyFont="1" applyFill="1" applyBorder="1" applyAlignment="1">
      <alignment horizontal="left" vertical="center"/>
    </xf>
    <xf numFmtId="3" fontId="5" fillId="0" borderId="10" xfId="0" applyNumberFormat="1" applyFont="1" applyBorder="1" applyAlignment="1">
      <alignment horizontal="righ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352425</xdr:colOff>
      <xdr:row>0</xdr:row>
      <xdr:rowOff>171450</xdr:rowOff>
    </xdr:from>
    <xdr:to>
      <xdr:col>25</xdr:col>
      <xdr:colOff>495300</xdr:colOff>
      <xdr:row>0</xdr:row>
      <xdr:rowOff>781050</xdr:rowOff>
    </xdr:to>
    <xdr:pic>
      <xdr:nvPicPr>
        <xdr:cNvPr id="1" name="Obraz 4" descr="ATM_logo_przezroczyste.png"/>
        <xdr:cNvPicPr preferRelativeResize="1">
          <a:picLocks noChangeAspect="1"/>
        </xdr:cNvPicPr>
      </xdr:nvPicPr>
      <xdr:blipFill>
        <a:blip r:embed="rId1"/>
        <a:stretch>
          <a:fillRect/>
        </a:stretch>
      </xdr:blipFill>
      <xdr:spPr>
        <a:xfrm>
          <a:off x="18126075" y="171450"/>
          <a:ext cx="7810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37"/>
  <sheetViews>
    <sheetView showGridLines="0" tabSelected="1" zoomScale="70" zoomScaleNormal="70" zoomScaleSheetLayoutView="100" workbookViewId="0" topLeftCell="A1">
      <pane xSplit="2" ySplit="2" topLeftCell="C3" activePane="bottomRight" state="frozen"/>
      <selection pane="topLeft" activeCell="A1" sqref="A1"/>
      <selection pane="topRight" activeCell="C1" sqref="C1"/>
      <selection pane="bottomLeft" activeCell="A3" sqref="A3"/>
      <selection pane="bottomRight" activeCell="F25" sqref="F25"/>
    </sheetView>
  </sheetViews>
  <sheetFormatPr defaultColWidth="9.00390625" defaultRowHeight="12.75"/>
  <cols>
    <col min="1" max="1" width="1.4921875" style="0" customWidth="1"/>
    <col min="2" max="2" width="47.50390625" style="0" bestFit="1" customWidth="1"/>
    <col min="3" max="26" width="8.375" style="0" customWidth="1"/>
  </cols>
  <sheetData>
    <row r="1" spans="2:24" ht="82.5" customHeight="1">
      <c r="B1" s="62" t="s">
        <v>40</v>
      </c>
      <c r="C1" s="62"/>
      <c r="D1" s="62"/>
      <c r="E1" s="62"/>
      <c r="F1" s="62"/>
      <c r="G1" s="62"/>
      <c r="H1" s="62"/>
      <c r="I1" s="62"/>
      <c r="J1" s="62"/>
      <c r="K1" s="62"/>
      <c r="L1" s="62"/>
      <c r="M1" s="62"/>
      <c r="N1" s="62"/>
      <c r="O1" s="62"/>
      <c r="P1" s="62"/>
      <c r="Q1" s="62"/>
      <c r="R1" s="62"/>
      <c r="S1" s="62"/>
      <c r="T1" s="62"/>
      <c r="U1" s="62"/>
      <c r="V1" s="62"/>
      <c r="W1" s="62"/>
      <c r="X1" s="62"/>
    </row>
    <row r="2" spans="2:26" s="1" customFormat="1" ht="15" customHeight="1">
      <c r="B2" s="21" t="s">
        <v>17</v>
      </c>
      <c r="C2" s="18" t="s">
        <v>0</v>
      </c>
      <c r="D2" s="3" t="s">
        <v>1</v>
      </c>
      <c r="E2" s="3" t="s">
        <v>2</v>
      </c>
      <c r="F2" s="4" t="s">
        <v>3</v>
      </c>
      <c r="G2" s="5" t="s">
        <v>4</v>
      </c>
      <c r="H2" s="3" t="s">
        <v>5</v>
      </c>
      <c r="I2" s="3" t="s">
        <v>6</v>
      </c>
      <c r="J2" s="3" t="s">
        <v>7</v>
      </c>
      <c r="K2" s="5" t="s">
        <v>8</v>
      </c>
      <c r="L2" s="3" t="s">
        <v>9</v>
      </c>
      <c r="M2" s="3" t="s">
        <v>10</v>
      </c>
      <c r="N2" s="3" t="s">
        <v>11</v>
      </c>
      <c r="O2" s="5" t="s">
        <v>12</v>
      </c>
      <c r="P2" s="3" t="s">
        <v>13</v>
      </c>
      <c r="Q2" s="3" t="s">
        <v>14</v>
      </c>
      <c r="R2" s="21" t="s">
        <v>15</v>
      </c>
      <c r="S2" s="18" t="s">
        <v>23</v>
      </c>
      <c r="T2" s="3" t="s">
        <v>24</v>
      </c>
      <c r="U2" s="3" t="s">
        <v>32</v>
      </c>
      <c r="V2" s="21" t="s">
        <v>33</v>
      </c>
      <c r="W2" s="18" t="s">
        <v>34</v>
      </c>
      <c r="X2" s="3" t="s">
        <v>35</v>
      </c>
      <c r="Y2" s="3" t="s">
        <v>37</v>
      </c>
      <c r="Z2" s="21" t="s">
        <v>38</v>
      </c>
    </row>
    <row r="3" spans="2:26" s="2" customFormat="1" ht="15" customHeight="1">
      <c r="B3" s="22" t="s">
        <v>18</v>
      </c>
      <c r="C3" s="19">
        <v>118807</v>
      </c>
      <c r="D3" s="10">
        <v>124432</v>
      </c>
      <c r="E3" s="10">
        <v>134508</v>
      </c>
      <c r="F3" s="11">
        <v>146888</v>
      </c>
      <c r="G3" s="12">
        <v>154169</v>
      </c>
      <c r="H3" s="27">
        <v>163875</v>
      </c>
      <c r="I3" s="27">
        <v>165673</v>
      </c>
      <c r="J3" s="36">
        <v>168336</v>
      </c>
      <c r="K3" s="12">
        <v>168476</v>
      </c>
      <c r="L3" s="27">
        <v>169117</v>
      </c>
      <c r="M3" s="27">
        <v>168396</v>
      </c>
      <c r="N3" s="27">
        <v>170131</v>
      </c>
      <c r="O3" s="12">
        <v>165810</v>
      </c>
      <c r="P3" s="27">
        <v>168394</v>
      </c>
      <c r="Q3" s="27">
        <v>167255</v>
      </c>
      <c r="R3" s="49">
        <v>168980</v>
      </c>
      <c r="S3" s="39">
        <v>172244</v>
      </c>
      <c r="T3" s="27">
        <v>168232</v>
      </c>
      <c r="U3" s="27">
        <v>167521</v>
      </c>
      <c r="V3" s="49">
        <v>169777</v>
      </c>
      <c r="W3" s="29">
        <v>229902</v>
      </c>
      <c r="X3" s="27">
        <v>230143</v>
      </c>
      <c r="Y3" s="27">
        <v>231145</v>
      </c>
      <c r="Z3" s="27">
        <v>241499</v>
      </c>
    </row>
    <row r="4" spans="2:26" s="2" customFormat="1" ht="15" customHeight="1">
      <c r="B4" s="22" t="s">
        <v>19</v>
      </c>
      <c r="C4" s="19">
        <v>10459</v>
      </c>
      <c r="D4" s="10">
        <v>10458</v>
      </c>
      <c r="E4" s="10">
        <v>10834</v>
      </c>
      <c r="F4" s="11">
        <v>11487</v>
      </c>
      <c r="G4" s="12">
        <v>11567</v>
      </c>
      <c r="H4" s="27">
        <v>12147</v>
      </c>
      <c r="I4" s="27">
        <v>12574</v>
      </c>
      <c r="J4" s="36">
        <v>12952</v>
      </c>
      <c r="K4" s="12">
        <v>13044</v>
      </c>
      <c r="L4" s="27">
        <v>13681</v>
      </c>
      <c r="M4" s="27">
        <v>14083</v>
      </c>
      <c r="N4" s="27">
        <v>14290</v>
      </c>
      <c r="O4" s="12">
        <v>14324</v>
      </c>
      <c r="P4" s="27">
        <v>14501</v>
      </c>
      <c r="Q4" s="27">
        <v>14586</v>
      </c>
      <c r="R4" s="27">
        <v>14673</v>
      </c>
      <c r="S4" s="29">
        <f>30559-T4</f>
        <v>15073</v>
      </c>
      <c r="T4" s="27">
        <v>15486</v>
      </c>
      <c r="U4" s="27">
        <v>16213</v>
      </c>
      <c r="V4" s="49">
        <v>16051</v>
      </c>
      <c r="W4" s="29">
        <v>17444</v>
      </c>
      <c r="X4" s="27">
        <v>17558</v>
      </c>
      <c r="Y4" s="27">
        <v>19861</v>
      </c>
      <c r="Z4" s="27">
        <v>21020</v>
      </c>
    </row>
    <row r="5" spans="2:26" s="2" customFormat="1" ht="15" customHeight="1">
      <c r="B5" s="22" t="s">
        <v>20</v>
      </c>
      <c r="C5" s="19">
        <v>3251</v>
      </c>
      <c r="D5" s="10">
        <v>3450</v>
      </c>
      <c r="E5" s="10">
        <v>3254</v>
      </c>
      <c r="F5" s="11">
        <v>3700</v>
      </c>
      <c r="G5" s="34">
        <v>3866</v>
      </c>
      <c r="H5" s="33">
        <v>4045</v>
      </c>
      <c r="I5" s="33">
        <v>4178</v>
      </c>
      <c r="J5" s="36">
        <v>3916</v>
      </c>
      <c r="K5" s="12">
        <v>3803</v>
      </c>
      <c r="L5" s="33">
        <v>3800</v>
      </c>
      <c r="M5" s="33">
        <v>4162</v>
      </c>
      <c r="N5" s="33">
        <v>4293</v>
      </c>
      <c r="O5" s="12">
        <v>4864</v>
      </c>
      <c r="P5" s="33">
        <v>3814</v>
      </c>
      <c r="Q5" s="55">
        <v>4419</v>
      </c>
      <c r="R5" s="27">
        <v>4973</v>
      </c>
      <c r="S5" s="29">
        <f>9521-T5</f>
        <v>4752</v>
      </c>
      <c r="T5" s="27">
        <v>4769</v>
      </c>
      <c r="U5" s="27">
        <v>5227</v>
      </c>
      <c r="V5" s="49">
        <v>5015</v>
      </c>
      <c r="W5" s="29">
        <v>5919</v>
      </c>
      <c r="X5" s="27">
        <v>4521</v>
      </c>
      <c r="Y5" s="27">
        <v>6767</v>
      </c>
      <c r="Z5" s="27">
        <v>6961</v>
      </c>
    </row>
    <row r="6" spans="2:26" s="2" customFormat="1" ht="15" customHeight="1">
      <c r="B6" s="22" t="s">
        <v>22</v>
      </c>
      <c r="C6" s="19">
        <v>7208</v>
      </c>
      <c r="D6" s="10">
        <v>7008</v>
      </c>
      <c r="E6" s="10">
        <v>7580</v>
      </c>
      <c r="F6" s="52">
        <v>7787</v>
      </c>
      <c r="G6" s="51">
        <v>7701</v>
      </c>
      <c r="H6" s="27">
        <v>8102</v>
      </c>
      <c r="I6" s="27">
        <v>8396</v>
      </c>
      <c r="J6" s="36">
        <v>9035</v>
      </c>
      <c r="K6" s="12">
        <v>9241</v>
      </c>
      <c r="L6" s="27">
        <v>9880</v>
      </c>
      <c r="M6" s="27">
        <v>9921</v>
      </c>
      <c r="N6" s="27">
        <v>9997</v>
      </c>
      <c r="O6" s="12">
        <v>9460</v>
      </c>
      <c r="P6" s="27">
        <f>P4-P5</f>
        <v>10687</v>
      </c>
      <c r="Q6" s="27">
        <v>10167</v>
      </c>
      <c r="R6" s="27">
        <f>R4-R5</f>
        <v>9700</v>
      </c>
      <c r="S6" s="47">
        <f>S4-S5</f>
        <v>10321</v>
      </c>
      <c r="T6" s="27">
        <v>10717</v>
      </c>
      <c r="U6" s="27">
        <v>10986</v>
      </c>
      <c r="V6" s="49">
        <f>V4-V5</f>
        <v>11036</v>
      </c>
      <c r="W6" s="47">
        <f>W4-W5</f>
        <v>11525</v>
      </c>
      <c r="X6" s="27">
        <v>13037</v>
      </c>
      <c r="Y6" s="27">
        <v>13094</v>
      </c>
      <c r="Z6" s="27">
        <v>14059</v>
      </c>
    </row>
    <row r="7" spans="2:26" s="2" customFormat="1" ht="24">
      <c r="B7" s="42" t="s">
        <v>28</v>
      </c>
      <c r="C7" s="44" t="s">
        <v>27</v>
      </c>
      <c r="D7" s="44" t="s">
        <v>27</v>
      </c>
      <c r="E7" s="44" t="s">
        <v>27</v>
      </c>
      <c r="F7" s="53" t="s">
        <v>27</v>
      </c>
      <c r="G7" s="44" t="s">
        <v>27</v>
      </c>
      <c r="H7" s="44" t="s">
        <v>27</v>
      </c>
      <c r="I7" s="44" t="s">
        <v>27</v>
      </c>
      <c r="J7" s="53" t="s">
        <v>27</v>
      </c>
      <c r="K7" s="44" t="s">
        <v>27</v>
      </c>
      <c r="L7" s="44" t="s">
        <v>27</v>
      </c>
      <c r="M7" s="44" t="s">
        <v>27</v>
      </c>
      <c r="N7" s="44" t="s">
        <v>27</v>
      </c>
      <c r="O7" s="12">
        <v>924</v>
      </c>
      <c r="P7" s="27">
        <v>1031</v>
      </c>
      <c r="Q7" s="27">
        <v>1192</v>
      </c>
      <c r="R7" s="27">
        <v>804</v>
      </c>
      <c r="S7" s="29">
        <v>1008</v>
      </c>
      <c r="T7" s="27">
        <v>1193</v>
      </c>
      <c r="U7" s="27">
        <v>1129</v>
      </c>
      <c r="V7" s="49">
        <v>1027</v>
      </c>
      <c r="W7" s="29">
        <v>1057</v>
      </c>
      <c r="X7" s="27">
        <v>1204</v>
      </c>
      <c r="Y7" s="27">
        <v>1167</v>
      </c>
      <c r="Z7" s="27">
        <v>1080</v>
      </c>
    </row>
    <row r="8" spans="2:26" s="2" customFormat="1" ht="15" customHeight="1">
      <c r="B8" s="42" t="s">
        <v>21</v>
      </c>
      <c r="C8" s="44" t="s">
        <v>27</v>
      </c>
      <c r="D8" s="44" t="s">
        <v>27</v>
      </c>
      <c r="E8" s="44" t="s">
        <v>27</v>
      </c>
      <c r="F8" s="53" t="s">
        <v>27</v>
      </c>
      <c r="G8" s="44" t="s">
        <v>27</v>
      </c>
      <c r="H8" s="44" t="s">
        <v>27</v>
      </c>
      <c r="I8" s="44" t="s">
        <v>27</v>
      </c>
      <c r="J8" s="53" t="s">
        <v>27</v>
      </c>
      <c r="K8" s="44" t="s">
        <v>27</v>
      </c>
      <c r="L8" s="44" t="s">
        <v>27</v>
      </c>
      <c r="M8" s="44" t="s">
        <v>27</v>
      </c>
      <c r="N8" s="44" t="s">
        <v>27</v>
      </c>
      <c r="O8" s="12">
        <f>O6-O7</f>
        <v>8536</v>
      </c>
      <c r="P8" s="27">
        <f>P6-P7</f>
        <v>9656</v>
      </c>
      <c r="Q8" s="27">
        <v>8975</v>
      </c>
      <c r="R8" s="27">
        <f>R6-R7</f>
        <v>8896</v>
      </c>
      <c r="S8" s="29">
        <f>S6-S7</f>
        <v>9313</v>
      </c>
      <c r="T8" s="27">
        <f>T6-T7</f>
        <v>9524</v>
      </c>
      <c r="U8" s="27">
        <v>9857</v>
      </c>
      <c r="V8" s="49">
        <f>V6-V7</f>
        <v>10009</v>
      </c>
      <c r="W8" s="29">
        <f>W6-W7</f>
        <v>10468</v>
      </c>
      <c r="X8" s="27">
        <f>X6-X7</f>
        <v>11833</v>
      </c>
      <c r="Y8" s="27">
        <f>Y6-Y7</f>
        <v>11927</v>
      </c>
      <c r="Z8" s="27">
        <v>12979</v>
      </c>
    </row>
    <row r="9" spans="2:25" s="2" customFormat="1" ht="15" customHeight="1">
      <c r="B9" s="7"/>
      <c r="C9" s="16"/>
      <c r="D9" s="16"/>
      <c r="E9" s="16"/>
      <c r="F9" s="16"/>
      <c r="G9" s="17"/>
      <c r="H9" s="17"/>
      <c r="I9" s="17"/>
      <c r="J9" s="17"/>
      <c r="K9" s="39"/>
      <c r="L9" s="17"/>
      <c r="M9" s="17"/>
      <c r="N9" s="17"/>
      <c r="O9" s="39"/>
      <c r="P9" s="17"/>
      <c r="Q9" s="17"/>
      <c r="R9" s="17"/>
      <c r="S9" s="39"/>
      <c r="T9" s="39"/>
      <c r="W9" s="39"/>
      <c r="X9" s="39"/>
      <c r="Y9" s="39"/>
    </row>
    <row r="10" spans="2:26" s="2" customFormat="1" ht="15" customHeight="1">
      <c r="B10" s="23" t="s">
        <v>16</v>
      </c>
      <c r="C10" s="24" t="s">
        <v>0</v>
      </c>
      <c r="D10" s="25" t="s">
        <v>1</v>
      </c>
      <c r="E10" s="25" t="s">
        <v>2</v>
      </c>
      <c r="F10" s="26" t="s">
        <v>3</v>
      </c>
      <c r="G10" s="38" t="s">
        <v>4</v>
      </c>
      <c r="H10" s="25" t="s">
        <v>5</v>
      </c>
      <c r="I10" s="25" t="s">
        <v>6</v>
      </c>
      <c r="J10" s="25" t="s">
        <v>7</v>
      </c>
      <c r="K10" s="38" t="s">
        <v>8</v>
      </c>
      <c r="L10" s="25" t="s">
        <v>9</v>
      </c>
      <c r="M10" s="25" t="s">
        <v>10</v>
      </c>
      <c r="N10" s="25" t="s">
        <v>11</v>
      </c>
      <c r="O10" s="38" t="s">
        <v>12</v>
      </c>
      <c r="P10" s="25" t="s">
        <v>13</v>
      </c>
      <c r="Q10" s="25" t="s">
        <v>14</v>
      </c>
      <c r="R10" s="25" t="s">
        <v>15</v>
      </c>
      <c r="S10" s="24" t="s">
        <v>23</v>
      </c>
      <c r="T10" s="25" t="s">
        <v>24</v>
      </c>
      <c r="U10" s="25" t="s">
        <v>32</v>
      </c>
      <c r="V10" s="23" t="s">
        <v>33</v>
      </c>
      <c r="W10" s="24" t="s">
        <v>34</v>
      </c>
      <c r="X10" s="25" t="s">
        <v>35</v>
      </c>
      <c r="Y10" s="25" t="s">
        <v>37</v>
      </c>
      <c r="Z10" s="23" t="s">
        <v>38</v>
      </c>
    </row>
    <row r="11" spans="2:26" s="2" customFormat="1" ht="15" customHeight="1">
      <c r="B11" s="22" t="s">
        <v>18</v>
      </c>
      <c r="C11" s="19">
        <v>156334</v>
      </c>
      <c r="D11" s="10">
        <v>160659</v>
      </c>
      <c r="E11" s="10">
        <v>159934</v>
      </c>
      <c r="F11" s="11">
        <v>169623</v>
      </c>
      <c r="G11" s="29">
        <v>168248</v>
      </c>
      <c r="H11" s="27">
        <v>167306</v>
      </c>
      <c r="I11" s="27">
        <v>167229</v>
      </c>
      <c r="J11" s="36">
        <v>165218</v>
      </c>
      <c r="K11" s="12">
        <v>165220</v>
      </c>
      <c r="L11" s="27">
        <v>164889</v>
      </c>
      <c r="M11" s="27">
        <v>163331</v>
      </c>
      <c r="N11" s="27">
        <v>163136</v>
      </c>
      <c r="O11" s="12">
        <v>174527</v>
      </c>
      <c r="P11" s="27">
        <v>173340</v>
      </c>
      <c r="Q11" s="27">
        <v>172141</v>
      </c>
      <c r="R11" s="27">
        <v>174858</v>
      </c>
      <c r="S11" s="29">
        <v>172967</v>
      </c>
      <c r="T11" s="27">
        <v>172054</v>
      </c>
      <c r="U11" s="27">
        <v>169371</v>
      </c>
      <c r="V11" s="49">
        <v>169835</v>
      </c>
      <c r="W11" s="29">
        <v>258892</v>
      </c>
      <c r="X11" s="27">
        <v>256772</v>
      </c>
      <c r="Y11" s="27">
        <v>254306</v>
      </c>
      <c r="Z11" s="27">
        <v>256341</v>
      </c>
    </row>
    <row r="12" spans="2:26" s="2" customFormat="1" ht="15" customHeight="1">
      <c r="B12" s="22" t="s">
        <v>19</v>
      </c>
      <c r="C12" s="19">
        <v>19505</v>
      </c>
      <c r="D12" s="10">
        <v>20772</v>
      </c>
      <c r="E12" s="10">
        <v>18734</v>
      </c>
      <c r="F12" s="11">
        <v>23149</v>
      </c>
      <c r="G12" s="29">
        <v>18762</v>
      </c>
      <c r="H12" s="27">
        <v>18650</v>
      </c>
      <c r="I12" s="27">
        <v>18860</v>
      </c>
      <c r="J12" s="36">
        <v>18303</v>
      </c>
      <c r="K12" s="12">
        <v>18330</v>
      </c>
      <c r="L12" s="27">
        <v>18237</v>
      </c>
      <c r="M12" s="27">
        <v>17826</v>
      </c>
      <c r="N12" s="27">
        <v>17844</v>
      </c>
      <c r="O12" s="12">
        <v>18854</v>
      </c>
      <c r="P12" s="27">
        <v>18757</v>
      </c>
      <c r="Q12" s="27">
        <v>18813</v>
      </c>
      <c r="R12" s="27">
        <v>18477</v>
      </c>
      <c r="S12" s="29">
        <f>36786-T12</f>
        <v>18398</v>
      </c>
      <c r="T12" s="27">
        <v>18388</v>
      </c>
      <c r="U12" s="27">
        <v>18359</v>
      </c>
      <c r="V12" s="49">
        <v>18652</v>
      </c>
      <c r="W12" s="29">
        <v>18495</v>
      </c>
      <c r="X12" s="27">
        <v>18495</v>
      </c>
      <c r="Y12" s="27">
        <v>18612</v>
      </c>
      <c r="Z12" s="27">
        <v>18615</v>
      </c>
    </row>
    <row r="13" spans="2:26" s="2" customFormat="1" ht="15" customHeight="1">
      <c r="B13" s="31" t="s">
        <v>30</v>
      </c>
      <c r="C13" s="20">
        <v>4845</v>
      </c>
      <c r="D13" s="13">
        <v>4953</v>
      </c>
      <c r="E13" s="13">
        <v>5253</v>
      </c>
      <c r="F13" s="14">
        <v>5267</v>
      </c>
      <c r="G13" s="30">
        <v>5181</v>
      </c>
      <c r="H13" s="28">
        <v>5207</v>
      </c>
      <c r="I13" s="28">
        <v>5545</v>
      </c>
      <c r="J13" s="37">
        <v>5187</v>
      </c>
      <c r="K13" s="15">
        <v>4962</v>
      </c>
      <c r="L13" s="28">
        <v>5237</v>
      </c>
      <c r="M13" s="28">
        <v>5501</v>
      </c>
      <c r="N13" s="50">
        <v>5535</v>
      </c>
      <c r="O13" s="54" t="s">
        <v>27</v>
      </c>
      <c r="P13" s="54" t="s">
        <v>27</v>
      </c>
      <c r="Q13" s="54" t="s">
        <v>27</v>
      </c>
      <c r="R13" s="58" t="s">
        <v>27</v>
      </c>
      <c r="S13" s="54" t="s">
        <v>27</v>
      </c>
      <c r="T13" s="54" t="s">
        <v>27</v>
      </c>
      <c r="U13" s="54" t="s">
        <v>27</v>
      </c>
      <c r="V13" s="58" t="s">
        <v>27</v>
      </c>
      <c r="W13" s="54" t="s">
        <v>27</v>
      </c>
      <c r="X13" s="54" t="s">
        <v>27</v>
      </c>
      <c r="Y13" s="54" t="s">
        <v>27</v>
      </c>
      <c r="Z13" s="64" t="s">
        <v>39</v>
      </c>
    </row>
    <row r="14" spans="2:26" s="2" customFormat="1" ht="15" customHeight="1">
      <c r="B14" s="22" t="s">
        <v>20</v>
      </c>
      <c r="C14" s="19">
        <v>9584</v>
      </c>
      <c r="D14" s="10">
        <v>10066</v>
      </c>
      <c r="E14" s="10">
        <v>9768</v>
      </c>
      <c r="F14" s="11">
        <v>10630</v>
      </c>
      <c r="G14" s="32">
        <v>9967</v>
      </c>
      <c r="H14" s="33">
        <v>10229</v>
      </c>
      <c r="I14" s="33">
        <v>10081</v>
      </c>
      <c r="J14" s="36">
        <v>10178</v>
      </c>
      <c r="K14" s="12">
        <v>10197</v>
      </c>
      <c r="L14" s="33">
        <v>10186</v>
      </c>
      <c r="M14" s="33">
        <v>9988</v>
      </c>
      <c r="N14" s="33">
        <v>9905</v>
      </c>
      <c r="O14" s="40">
        <v>10112</v>
      </c>
      <c r="P14" s="33">
        <v>9666</v>
      </c>
      <c r="Q14" s="56">
        <v>9632</v>
      </c>
      <c r="R14" s="49">
        <v>9746</v>
      </c>
      <c r="S14" s="57">
        <f>18354-T14</f>
        <v>9263</v>
      </c>
      <c r="T14" s="45">
        <v>9091</v>
      </c>
      <c r="U14" s="45">
        <v>9123</v>
      </c>
      <c r="V14" s="49">
        <v>8727</v>
      </c>
      <c r="W14" s="60">
        <v>8751</v>
      </c>
      <c r="X14" s="45">
        <v>8640</v>
      </c>
      <c r="Y14" s="45">
        <v>8875</v>
      </c>
      <c r="Z14" s="27">
        <v>8787</v>
      </c>
    </row>
    <row r="15" spans="2:26" s="2" customFormat="1" ht="15" customHeight="1">
      <c r="B15" s="22" t="s">
        <v>22</v>
      </c>
      <c r="C15" s="19">
        <v>9922</v>
      </c>
      <c r="D15" s="10">
        <v>10706</v>
      </c>
      <c r="E15" s="10">
        <v>8966</v>
      </c>
      <c r="F15" s="11">
        <v>12517</v>
      </c>
      <c r="G15" s="29">
        <v>8796</v>
      </c>
      <c r="H15" s="27">
        <v>8422</v>
      </c>
      <c r="I15" s="27">
        <v>8780</v>
      </c>
      <c r="J15" s="36">
        <v>8122</v>
      </c>
      <c r="K15" s="12">
        <v>8133</v>
      </c>
      <c r="L15" s="27">
        <v>8050</v>
      </c>
      <c r="M15" s="27">
        <v>7839</v>
      </c>
      <c r="N15" s="27">
        <v>7939</v>
      </c>
      <c r="O15" s="12">
        <v>8742</v>
      </c>
      <c r="P15" s="27">
        <f>P12-P14</f>
        <v>9091</v>
      </c>
      <c r="Q15" s="27">
        <v>9181</v>
      </c>
      <c r="R15" s="27">
        <f>R12-R14</f>
        <v>8731</v>
      </c>
      <c r="S15" s="29">
        <f>18432-T15</f>
        <v>9134</v>
      </c>
      <c r="T15" s="48">
        <v>9298</v>
      </c>
      <c r="U15" s="48">
        <v>9236</v>
      </c>
      <c r="V15" s="59">
        <f>V12-V14</f>
        <v>9925</v>
      </c>
      <c r="W15" s="29">
        <v>9744</v>
      </c>
      <c r="X15" s="48">
        <v>9855</v>
      </c>
      <c r="Y15" s="48">
        <v>9737</v>
      </c>
      <c r="Z15" s="48">
        <v>9828</v>
      </c>
    </row>
    <row r="16" spans="2:26" s="2" customFormat="1" ht="24">
      <c r="B16" s="42" t="s">
        <v>28</v>
      </c>
      <c r="C16" s="44" t="s">
        <v>27</v>
      </c>
      <c r="D16" s="44" t="s">
        <v>27</v>
      </c>
      <c r="E16" s="44" t="s">
        <v>27</v>
      </c>
      <c r="F16" s="53" t="s">
        <v>27</v>
      </c>
      <c r="G16" s="44" t="s">
        <v>27</v>
      </c>
      <c r="H16" s="44" t="s">
        <v>27</v>
      </c>
      <c r="I16" s="44" t="s">
        <v>27</v>
      </c>
      <c r="J16" s="53" t="s">
        <v>27</v>
      </c>
      <c r="K16" s="44" t="s">
        <v>27</v>
      </c>
      <c r="L16" s="44" t="s">
        <v>27</v>
      </c>
      <c r="M16" s="44" t="s">
        <v>27</v>
      </c>
      <c r="N16" s="44" t="s">
        <v>27</v>
      </c>
      <c r="O16" s="12">
        <v>1015</v>
      </c>
      <c r="P16" s="27">
        <v>1061</v>
      </c>
      <c r="Q16" s="27">
        <v>1199</v>
      </c>
      <c r="R16" s="27">
        <v>738</v>
      </c>
      <c r="S16" s="29">
        <v>741</v>
      </c>
      <c r="T16" s="27">
        <v>943</v>
      </c>
      <c r="U16" s="27">
        <v>950</v>
      </c>
      <c r="V16" s="49">
        <v>721</v>
      </c>
      <c r="W16" s="29">
        <v>795</v>
      </c>
      <c r="X16" s="27">
        <v>764</v>
      </c>
      <c r="Y16" s="27">
        <v>880</v>
      </c>
      <c r="Z16" s="27">
        <v>757</v>
      </c>
    </row>
    <row r="17" spans="2:26" s="46" customFormat="1" ht="15" customHeight="1">
      <c r="B17" s="42" t="s">
        <v>21</v>
      </c>
      <c r="C17" s="44" t="s">
        <v>27</v>
      </c>
      <c r="D17" s="44" t="s">
        <v>27</v>
      </c>
      <c r="E17" s="44" t="s">
        <v>27</v>
      </c>
      <c r="F17" s="53" t="s">
        <v>27</v>
      </c>
      <c r="G17" s="44" t="s">
        <v>27</v>
      </c>
      <c r="H17" s="44" t="s">
        <v>27</v>
      </c>
      <c r="I17" s="44" t="s">
        <v>27</v>
      </c>
      <c r="J17" s="53" t="s">
        <v>27</v>
      </c>
      <c r="K17" s="44" t="s">
        <v>27</v>
      </c>
      <c r="L17" s="44" t="s">
        <v>27</v>
      </c>
      <c r="M17" s="44" t="s">
        <v>27</v>
      </c>
      <c r="N17" s="44" t="s">
        <v>27</v>
      </c>
      <c r="O17" s="12">
        <f>O15-O16</f>
        <v>7727</v>
      </c>
      <c r="P17" s="27">
        <f>P15-P16</f>
        <v>8030</v>
      </c>
      <c r="Q17" s="27">
        <v>7982</v>
      </c>
      <c r="R17" s="27">
        <f>R15-R16</f>
        <v>7993</v>
      </c>
      <c r="S17" s="29">
        <f>S15-S16</f>
        <v>8393</v>
      </c>
      <c r="T17" s="27">
        <f>T15-T16</f>
        <v>8355</v>
      </c>
      <c r="U17" s="27">
        <v>8286</v>
      </c>
      <c r="V17" s="27">
        <f>V15-V16</f>
        <v>9204</v>
      </c>
      <c r="W17" s="29">
        <f>W15-W16</f>
        <v>8949</v>
      </c>
      <c r="X17" s="27">
        <v>9092</v>
      </c>
      <c r="Y17" s="27">
        <v>8856</v>
      </c>
      <c r="Z17" s="27">
        <v>9071</v>
      </c>
    </row>
    <row r="18" spans="2:9" s="2" customFormat="1" ht="15" customHeight="1">
      <c r="B18" s="7"/>
      <c r="C18" s="8"/>
      <c r="D18" s="8"/>
      <c r="E18" s="8"/>
      <c r="F18" s="8"/>
      <c r="G18" s="9"/>
      <c r="H18" s="9"/>
      <c r="I18" s="35"/>
    </row>
    <row r="19" spans="2:10" s="2" customFormat="1" ht="15" customHeight="1">
      <c r="B19" s="63" t="s">
        <v>25</v>
      </c>
      <c r="C19" s="63"/>
      <c r="D19" s="63"/>
      <c r="E19" s="63"/>
      <c r="F19" s="63"/>
      <c r="G19" s="63"/>
      <c r="H19" s="63"/>
      <c r="I19" s="63"/>
      <c r="J19" s="63"/>
    </row>
    <row r="20" spans="2:9" s="2" customFormat="1" ht="15" customHeight="1">
      <c r="B20" s="43" t="s">
        <v>31</v>
      </c>
      <c r="C20" s="43"/>
      <c r="D20" s="43"/>
      <c r="E20" s="43"/>
      <c r="F20" s="43"/>
      <c r="G20" s="43"/>
      <c r="H20" s="43"/>
      <c r="I20" s="35"/>
    </row>
    <row r="21" spans="2:9" s="2" customFormat="1" ht="15" customHeight="1">
      <c r="B21" s="41"/>
      <c r="C21" s="41"/>
      <c r="D21" s="41"/>
      <c r="E21" s="41"/>
      <c r="F21" s="41"/>
      <c r="G21" s="41"/>
      <c r="H21" s="41"/>
      <c r="I21" s="35"/>
    </row>
    <row r="22" spans="2:8" s="2" customFormat="1" ht="15" customHeight="1">
      <c r="B22" s="61" t="s">
        <v>26</v>
      </c>
      <c r="C22" s="61"/>
      <c r="D22" s="61"/>
      <c r="E22" s="61"/>
      <c r="F22" s="61"/>
      <c r="G22" s="61"/>
      <c r="H22" s="61"/>
    </row>
    <row r="24" ht="12.75">
      <c r="B24" t="s">
        <v>29</v>
      </c>
    </row>
    <row r="25" ht="12.75">
      <c r="B25" t="s">
        <v>36</v>
      </c>
    </row>
    <row r="26" ht="12.75">
      <c r="F26" s="6"/>
    </row>
    <row r="27" ht="12.75">
      <c r="F27" s="6"/>
    </row>
    <row r="28" ht="12.75">
      <c r="F28" s="6"/>
    </row>
    <row r="29" ht="12.75">
      <c r="F29" s="6"/>
    </row>
    <row r="30" ht="12.75">
      <c r="F30" s="6"/>
    </row>
    <row r="31" ht="12.75">
      <c r="F31" s="6"/>
    </row>
    <row r="32" ht="12.75">
      <c r="F32" s="6"/>
    </row>
    <row r="33" ht="12.75">
      <c r="F33" s="6"/>
    </row>
    <row r="34" ht="12.75">
      <c r="F34" s="6"/>
    </row>
    <row r="35" ht="12.75">
      <c r="F35" s="6"/>
    </row>
    <row r="36" ht="12.75">
      <c r="F36" s="6"/>
    </row>
    <row r="37" ht="12.75">
      <c r="F37" s="6"/>
    </row>
  </sheetData>
  <sheetProtection/>
  <mergeCells count="3">
    <mergeCell ref="B22:H22"/>
    <mergeCell ref="B19:J19"/>
    <mergeCell ref="B1:X1"/>
  </mergeCells>
  <printOptions/>
  <pageMargins left="0.59" right="0.39" top="0.7480314960629921" bottom="0.7480314960629921"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bwazynska</dc:creator>
  <cp:keywords/>
  <dc:description/>
  <cp:lastModifiedBy>Beata Ważyńska</cp:lastModifiedBy>
  <cp:lastPrinted>2013-05-17T09:21:41Z</cp:lastPrinted>
  <dcterms:created xsi:type="dcterms:W3CDTF">2012-03-30T08:17:35Z</dcterms:created>
  <dcterms:modified xsi:type="dcterms:W3CDTF">2020-04-24T17:22:54Z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